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6 ESTADISTICAS FISCALES-2024\9.- Financiamiento de las Entidades con base al formato de saldo por fuente de pago\"/>
    </mc:Choice>
  </mc:AlternateContent>
  <bookViews>
    <workbookView xWindow="0" yWindow="0" windowWidth="21600" windowHeight="10425"/>
  </bookViews>
  <sheets>
    <sheet name="Hoja1" sheetId="1" r:id="rId1"/>
  </sheets>
  <definedNames>
    <definedName name="_xlnm.Print_Titles" localSheetId="0">Hoja1!$1:$5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25" i="1"/>
  <c r="C25" i="1" s="1"/>
  <c r="E24" i="1"/>
  <c r="C24" i="1"/>
  <c r="E23" i="1"/>
  <c r="C23" i="1" s="1"/>
  <c r="E22" i="1"/>
  <c r="C22" i="1" s="1"/>
  <c r="E20" i="1"/>
  <c r="C20" i="1" s="1"/>
  <c r="E19" i="1"/>
  <c r="C19" i="1" s="1"/>
  <c r="E18" i="1"/>
  <c r="C18" i="1" s="1"/>
  <c r="E17" i="1"/>
  <c r="C17" i="1" s="1"/>
  <c r="E15" i="1"/>
  <c r="C15" i="1" s="1"/>
  <c r="E14" i="1"/>
  <c r="C14" i="1" s="1"/>
  <c r="E13" i="1"/>
  <c r="C13" i="1" s="1"/>
  <c r="E12" i="1"/>
  <c r="C12" i="1" s="1"/>
  <c r="E10" i="1"/>
  <c r="C10" i="1" s="1"/>
  <c r="E9" i="1"/>
  <c r="C9" i="1" s="1"/>
  <c r="E8" i="1"/>
  <c r="C8" i="1" s="1"/>
  <c r="E7" i="1"/>
  <c r="C7" i="1" s="1"/>
</calcChain>
</file>

<file path=xl/sharedStrings.xml><?xml version="1.0" encoding="utf-8"?>
<sst xmlns="http://schemas.openxmlformats.org/spreadsheetml/2006/main" count="46" uniqueCount="17">
  <si>
    <r>
      <t>FINANCIAMIENTOS DEL GOBIERNO DEL ESTADO DE MICHOACÁN Y SUS ENTES PÚBLICOS
POR FUENTE DE PAGO, CON RECURSO Y SIN RECURSO</t>
    </r>
    <r>
      <rPr>
        <b/>
        <vertAlign val="superscript"/>
        <sz val="10"/>
        <rFont val="Arial"/>
        <family val="2"/>
      </rPr>
      <t>1</t>
    </r>
  </si>
  <si>
    <t>(Pesos)</t>
  </si>
  <si>
    <t>Gobierno del Estado de Michoacán y Entes Públicos Estatales</t>
  </si>
  <si>
    <t>Con Recurso</t>
  </si>
  <si>
    <t>Sin Recurso</t>
  </si>
  <si>
    <t>Año</t>
  </si>
  <si>
    <t>Trimestre</t>
  </si>
  <si>
    <t>Total</t>
  </si>
  <si>
    <t>Subtotal</t>
  </si>
  <si>
    <t>Participaciones</t>
  </si>
  <si>
    <t>Aportaciones</t>
  </si>
  <si>
    <t>Ingresos Locales</t>
  </si>
  <si>
    <t>Corto Plazo Quirografario</t>
  </si>
  <si>
    <t>Primer Trimestre</t>
  </si>
  <si>
    <t>Segundo Trimestre</t>
  </si>
  <si>
    <t>Tercer Trimestre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</si>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</sst>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*-;*-;*-;*-"/>
    <numFmt numFmtId="165" formatCode="#,##0.000000"/>
    <numFmt numFmtId="166" formatCode="_-* #,##0.000000_-;\-* #,##0.000000_-;_-* &quot;-&quot;??_-;_-@_-"/>
    <numFmt numFmtId="167" formatCode="_-* #,##0.00000_-;\-* #,##0.000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ourier"/>
      <family val="3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</cellStyleXfs>
  <cellXfs count="38">
    <xf numFmtId="0" fontId="0" fillId="0" borderId="0" xfId="0"/>
    <xf numFmtId="0" fontId="5" fillId="2" borderId="0" xfId="0" applyFont="1" applyFill="1"/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164" fontId="2" fillId="2" borderId="0" xfId="3" applyFont="1" applyFill="1" applyBorder="1"/>
    <xf numFmtId="0" fontId="5" fillId="2" borderId="0" xfId="0" applyFont="1" applyFill="1" applyBorder="1"/>
    <xf numFmtId="165" fontId="5" fillId="2" borderId="0" xfId="1" applyNumberFormat="1" applyFont="1" applyFill="1" applyBorder="1"/>
    <xf numFmtId="3" fontId="5" fillId="2" borderId="0" xfId="1" applyNumberFormat="1" applyFont="1" applyFill="1" applyBorder="1"/>
    <xf numFmtId="165" fontId="2" fillId="3" borderId="0" xfId="2" applyNumberFormat="1" applyFont="1" applyFill="1" applyBorder="1" applyAlignment="1" applyProtection="1">
      <alignment horizontal="right"/>
    </xf>
    <xf numFmtId="3" fontId="5" fillId="2" borderId="0" xfId="0" applyNumberFormat="1" applyFont="1" applyFill="1" applyBorder="1"/>
    <xf numFmtId="165" fontId="2" fillId="3" borderId="0" xfId="2" applyNumberFormat="1" applyFont="1" applyFill="1" applyBorder="1" applyAlignment="1" applyProtection="1"/>
    <xf numFmtId="3" fontId="5" fillId="2" borderId="0" xfId="0" applyNumberFormat="1" applyFont="1" applyFill="1" applyBorder="1" applyAlignment="1">
      <alignment horizontal="right"/>
    </xf>
    <xf numFmtId="165" fontId="2" fillId="3" borderId="0" xfId="2" applyNumberFormat="1" applyFont="1" applyFill="1" applyBorder="1" applyAlignment="1" applyProtection="1">
      <alignment vertical="center"/>
    </xf>
    <xf numFmtId="165" fontId="2" fillId="3" borderId="0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3" fontId="2" fillId="3" borderId="0" xfId="2" applyNumberFormat="1" applyFont="1" applyFill="1" applyBorder="1" applyAlignment="1" applyProtection="1">
      <alignment horizontal="right"/>
    </xf>
    <xf numFmtId="165" fontId="2" fillId="2" borderId="0" xfId="2" applyNumberFormat="1" applyFont="1" applyFill="1" applyBorder="1" applyAlignment="1" applyProtection="1">
      <alignment horizontal="right" vertical="center"/>
    </xf>
    <xf numFmtId="3" fontId="2" fillId="3" borderId="0" xfId="2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/>
    <xf numFmtId="165" fontId="5" fillId="2" borderId="0" xfId="0" applyNumberFormat="1" applyFont="1" applyFill="1" applyBorder="1"/>
    <xf numFmtId="165" fontId="5" fillId="2" borderId="0" xfId="0" applyNumberFormat="1" applyFont="1" applyFill="1" applyBorder="1" applyAlignment="1">
      <alignment vertical="justify" wrapText="1"/>
    </xf>
    <xf numFmtId="3" fontId="5" fillId="2" borderId="0" xfId="0" applyNumberFormat="1" applyFont="1" applyFill="1" applyBorder="1" applyAlignment="1">
      <alignment vertical="justify" wrapText="1"/>
    </xf>
    <xf numFmtId="0" fontId="5" fillId="2" borderId="0" xfId="0" applyFont="1" applyFill="1" applyAlignment="1">
      <alignment vertical="justify" wrapText="1"/>
    </xf>
    <xf numFmtId="166" fontId="2" fillId="2" borderId="0" xfId="1" applyNumberFormat="1" applyFont="1" applyFill="1" applyBorder="1" applyAlignment="1" applyProtection="1">
      <alignment horizontal="right" vertical="center"/>
    </xf>
    <xf numFmtId="166" fontId="2" fillId="2" borderId="0" xfId="1" quotePrefix="1" applyNumberFormat="1" applyFont="1" applyFill="1" applyBorder="1" applyAlignment="1" applyProtection="1">
      <alignment vertical="center"/>
    </xf>
    <xf numFmtId="166" fontId="2" fillId="2" borderId="0" xfId="1" quotePrefix="1" applyNumberFormat="1" applyFont="1" applyFill="1" applyBorder="1" applyAlignment="1" applyProtection="1">
      <alignment horizontal="right" vertical="center"/>
    </xf>
    <xf numFmtId="165" fontId="2" fillId="2" borderId="0" xfId="1" applyNumberFormat="1" applyFont="1" applyFill="1" applyBorder="1" applyAlignment="1" applyProtection="1">
      <alignment horizontal="right" vertical="center"/>
    </xf>
    <xf numFmtId="165" fontId="2" fillId="2" borderId="0" xfId="1" quotePrefix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6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quotePrefix="1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166" fontId="8" fillId="2" borderId="0" xfId="1" applyNumberFormat="1" applyFont="1" applyFill="1" applyBorder="1" applyAlignment="1" applyProtection="1">
      <alignment horizontal="right" vertical="center"/>
    </xf>
    <xf numFmtId="167" fontId="8" fillId="2" borderId="0" xfId="1" quotePrefix="1" applyNumberFormat="1" applyFont="1" applyFill="1" applyBorder="1" applyAlignment="1" applyProtection="1">
      <alignment horizontal="right" vertical="center"/>
    </xf>
  </cellXfs>
  <cellStyles count="4">
    <cellStyle name="Linea horizontal" xfId="3"/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A6" sqref="A6:XFD6"/>
    </sheetView>
  </sheetViews>
  <sheetFormatPr baseColWidth="10" defaultRowHeight="15"/>
  <cols>
    <col min="2" max="2" width="17.140625" customWidth="1"/>
    <col min="3" max="3" width="14.5703125" customWidth="1"/>
    <col min="5" max="5" width="14.42578125" customWidth="1"/>
    <col min="6" max="6" width="17.140625" customWidth="1"/>
    <col min="7" max="8" width="15.7109375" customWidth="1"/>
    <col min="9" max="9" width="14.85546875" customWidth="1"/>
    <col min="11" max="11" width="16.85546875" customWidth="1"/>
  </cols>
  <sheetData>
    <row r="1" spans="1:11" ht="32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thickBo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.75" thickBot="1">
      <c r="A3" s="1"/>
      <c r="B3" s="2"/>
      <c r="C3" s="2"/>
      <c r="D3" s="2"/>
      <c r="E3" s="34" t="s">
        <v>2</v>
      </c>
      <c r="F3" s="34"/>
      <c r="G3" s="34"/>
      <c r="H3" s="34"/>
      <c r="I3" s="34"/>
      <c r="J3" s="34"/>
      <c r="K3" s="34"/>
    </row>
    <row r="4" spans="1:11" ht="15.75" thickBot="1">
      <c r="A4" s="1"/>
      <c r="B4" s="2"/>
      <c r="C4" s="2"/>
      <c r="D4" s="2"/>
      <c r="E4" s="35" t="s">
        <v>3</v>
      </c>
      <c r="F4" s="35"/>
      <c r="G4" s="35"/>
      <c r="H4" s="35"/>
      <c r="I4" s="35"/>
      <c r="J4" s="2"/>
      <c r="K4" s="3" t="s">
        <v>4</v>
      </c>
    </row>
    <row r="5" spans="1:11" ht="26.25" thickBot="1">
      <c r="A5" s="3" t="s">
        <v>5</v>
      </c>
      <c r="B5" s="3" t="s">
        <v>6</v>
      </c>
      <c r="C5" s="4" t="s">
        <v>7</v>
      </c>
      <c r="D5" s="4"/>
      <c r="E5" s="4" t="s">
        <v>8</v>
      </c>
      <c r="F5" s="4" t="s">
        <v>9</v>
      </c>
      <c r="G5" s="4" t="s">
        <v>10</v>
      </c>
      <c r="H5" s="5" t="s">
        <v>11</v>
      </c>
      <c r="I5" s="5" t="s">
        <v>12</v>
      </c>
      <c r="J5" s="4"/>
      <c r="K5" s="4" t="s">
        <v>11</v>
      </c>
    </row>
    <row r="6" spans="1:11">
      <c r="A6" s="1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31">
        <v>2016</v>
      </c>
      <c r="B7" s="7" t="s">
        <v>13</v>
      </c>
      <c r="C7" s="8">
        <f>E7+K7</f>
        <v>17001.839467729998</v>
      </c>
      <c r="D7" s="9"/>
      <c r="E7" s="8">
        <f>F7+G7+H7+I7</f>
        <v>17001.839467729998</v>
      </c>
      <c r="F7" s="10">
        <v>12813.076606639999</v>
      </c>
      <c r="G7" s="11">
        <v>0</v>
      </c>
      <c r="H7" s="10">
        <v>4188.7628610900001</v>
      </c>
      <c r="I7" s="11">
        <v>0</v>
      </c>
      <c r="J7" s="11"/>
      <c r="K7" s="11">
        <v>0</v>
      </c>
    </row>
    <row r="8" spans="1:11">
      <c r="A8" s="31"/>
      <c r="B8" s="7" t="s">
        <v>14</v>
      </c>
      <c r="C8" s="8">
        <f t="shared" ref="C8:C10" si="0">E8+K8</f>
        <v>18028.895473799999</v>
      </c>
      <c r="D8" s="9"/>
      <c r="E8" s="8">
        <f t="shared" ref="E8:E10" si="1">F8+G8+H8+I8</f>
        <v>18028.895473799999</v>
      </c>
      <c r="F8" s="10">
        <v>12829.60683852</v>
      </c>
      <c r="G8" s="11">
        <v>0</v>
      </c>
      <c r="H8" s="10">
        <v>5199.2886352800006</v>
      </c>
      <c r="I8" s="11">
        <v>0</v>
      </c>
      <c r="J8" s="11"/>
      <c r="K8" s="11">
        <v>0</v>
      </c>
    </row>
    <row r="9" spans="1:11">
      <c r="A9" s="31"/>
      <c r="B9" s="7" t="s">
        <v>15</v>
      </c>
      <c r="C9" s="8">
        <f>E9</f>
        <v>19855.770584589998</v>
      </c>
      <c r="D9" s="9"/>
      <c r="E9" s="8">
        <f>F9+G9+H9+I9+K9</f>
        <v>19855.770584589998</v>
      </c>
      <c r="F9" s="10">
        <v>12700.460782409999</v>
      </c>
      <c r="G9" s="11">
        <v>0</v>
      </c>
      <c r="H9" s="10">
        <v>3000.0000000000009</v>
      </c>
      <c r="I9" s="11">
        <v>0</v>
      </c>
      <c r="J9" s="11"/>
      <c r="K9" s="10">
        <v>4155.3098021799997</v>
      </c>
    </row>
    <row r="10" spans="1:11">
      <c r="A10" s="31"/>
      <c r="B10" s="7" t="s">
        <v>16</v>
      </c>
      <c r="C10" s="8">
        <f t="shared" si="0"/>
        <v>20860.414940998005</v>
      </c>
      <c r="D10" s="9"/>
      <c r="E10" s="8">
        <f t="shared" si="1"/>
        <v>20860.414940998005</v>
      </c>
      <c r="F10" s="10">
        <v>13152.762848378006</v>
      </c>
      <c r="G10" s="11">
        <v>0</v>
      </c>
      <c r="H10" s="10">
        <v>7707.6520926200001</v>
      </c>
      <c r="I10" s="11">
        <v>0</v>
      </c>
      <c r="J10" s="11"/>
      <c r="K10" s="11">
        <v>0</v>
      </c>
    </row>
    <row r="11" spans="1:11">
      <c r="A11" s="1"/>
      <c r="B11" s="1"/>
      <c r="C11" s="9"/>
      <c r="D11" s="9"/>
      <c r="E11" s="9"/>
      <c r="F11" s="9"/>
      <c r="G11" s="11"/>
      <c r="H11" s="11"/>
      <c r="I11" s="11"/>
      <c r="J11" s="11"/>
      <c r="K11" s="11"/>
    </row>
    <row r="12" spans="1:11">
      <c r="A12" s="31">
        <v>2017</v>
      </c>
      <c r="B12" s="7" t="s">
        <v>13</v>
      </c>
      <c r="C12" s="8">
        <f>E12+K12</f>
        <v>20892.611724000002</v>
      </c>
      <c r="D12" s="9"/>
      <c r="E12" s="8">
        <f>F12+G12+H12+I12</f>
        <v>16578.215043</v>
      </c>
      <c r="F12" s="12">
        <v>12985.085803</v>
      </c>
      <c r="G12" s="11">
        <v>0</v>
      </c>
      <c r="H12" s="13">
        <v>0</v>
      </c>
      <c r="I12" s="12">
        <v>3593.1292400000002</v>
      </c>
      <c r="J12" s="11"/>
      <c r="K12" s="10">
        <v>4314.3966810000002</v>
      </c>
    </row>
    <row r="13" spans="1:11">
      <c r="A13" s="31"/>
      <c r="B13" s="7" t="s">
        <v>14</v>
      </c>
      <c r="C13" s="8">
        <f t="shared" ref="C13:C15" si="2">E13+K13</f>
        <v>20661.272638000002</v>
      </c>
      <c r="D13" s="9"/>
      <c r="E13" s="8">
        <f t="shared" ref="E13:E15" si="3">F13+G13+H13+I13</f>
        <v>20661.272638000002</v>
      </c>
      <c r="F13" s="12">
        <v>12844.449677000001</v>
      </c>
      <c r="G13" s="11">
        <v>0</v>
      </c>
      <c r="H13" s="10">
        <v>4335.7148610000004</v>
      </c>
      <c r="I13" s="12">
        <v>3481.1080999999999</v>
      </c>
      <c r="J13" s="11"/>
      <c r="K13" s="11">
        <v>0</v>
      </c>
    </row>
    <row r="14" spans="1:11">
      <c r="A14" s="31"/>
      <c r="B14" s="7" t="s">
        <v>15</v>
      </c>
      <c r="C14" s="8">
        <f t="shared" si="2"/>
        <v>20777.895377000001</v>
      </c>
      <c r="D14" s="9"/>
      <c r="E14" s="8">
        <f t="shared" si="3"/>
        <v>20777.895377000001</v>
      </c>
      <c r="F14" s="14">
        <v>12732.731608000002</v>
      </c>
      <c r="G14" s="11">
        <v>0</v>
      </c>
      <c r="H14" s="15">
        <v>4338.3111369999997</v>
      </c>
      <c r="I14" s="14">
        <v>3706.8526320000001</v>
      </c>
      <c r="J14" s="11"/>
      <c r="K14" s="11">
        <v>0</v>
      </c>
    </row>
    <row r="15" spans="1:11">
      <c r="A15" s="31"/>
      <c r="B15" s="7" t="s">
        <v>16</v>
      </c>
      <c r="C15" s="8">
        <f t="shared" si="2"/>
        <v>20687.054852819998</v>
      </c>
      <c r="D15" s="9"/>
      <c r="E15" s="8">
        <f t="shared" si="3"/>
        <v>20687.054852819998</v>
      </c>
      <c r="F15" s="14">
        <v>12589.691772</v>
      </c>
      <c r="G15" s="11">
        <v>0</v>
      </c>
      <c r="H15" s="15">
        <v>4424.8220199999996</v>
      </c>
      <c r="I15" s="14">
        <v>3672.54106082</v>
      </c>
      <c r="J15" s="11"/>
      <c r="K15" s="11">
        <v>0</v>
      </c>
    </row>
    <row r="16" spans="1:11">
      <c r="A16" s="1"/>
      <c r="B16" s="1"/>
      <c r="C16" s="9"/>
      <c r="D16" s="9"/>
      <c r="E16" s="9"/>
      <c r="F16" s="9"/>
      <c r="G16" s="11"/>
      <c r="H16" s="11"/>
      <c r="I16" s="11"/>
      <c r="J16" s="11"/>
      <c r="K16" s="11"/>
    </row>
    <row r="17" spans="1:11">
      <c r="A17" s="31">
        <v>2018</v>
      </c>
      <c r="B17" s="7" t="s">
        <v>13</v>
      </c>
      <c r="C17" s="8">
        <f>E17+K17</f>
        <v>20859.968575819999</v>
      </c>
      <c r="D17" s="9"/>
      <c r="E17" s="8">
        <f>F17+G17+H17+I17</f>
        <v>16422.15568082</v>
      </c>
      <c r="F17" s="10">
        <v>12520.289620000001</v>
      </c>
      <c r="G17" s="11">
        <v>0</v>
      </c>
      <c r="H17" s="11">
        <v>0</v>
      </c>
      <c r="I17" s="12">
        <v>3901.8660608199998</v>
      </c>
      <c r="J17" s="11"/>
      <c r="K17" s="10">
        <v>4437.812895</v>
      </c>
    </row>
    <row r="18" spans="1:11">
      <c r="A18" s="31"/>
      <c r="B18" s="7" t="s">
        <v>14</v>
      </c>
      <c r="C18" s="8">
        <f t="shared" ref="C18:C20" si="4">E18+K18</f>
        <v>20776.494135000001</v>
      </c>
      <c r="D18" s="9"/>
      <c r="E18" s="8">
        <f t="shared" ref="E18:E20" si="5">F18+G18+H18+I18</f>
        <v>20776.494135000001</v>
      </c>
      <c r="F18" s="15">
        <v>12421.033642</v>
      </c>
      <c r="G18" s="11">
        <v>0</v>
      </c>
      <c r="H18" s="15">
        <v>4431.6764929999999</v>
      </c>
      <c r="I18" s="14">
        <v>3923.7840000000001</v>
      </c>
      <c r="J18" s="11"/>
      <c r="K18" s="11">
        <v>0</v>
      </c>
    </row>
    <row r="19" spans="1:11">
      <c r="A19" s="31"/>
      <c r="B19" s="7" t="s">
        <v>15</v>
      </c>
      <c r="C19" s="8">
        <f t="shared" si="4"/>
        <v>20784.577304999999</v>
      </c>
      <c r="D19" s="9"/>
      <c r="E19" s="8">
        <f t="shared" si="5"/>
        <v>20784.577304999999</v>
      </c>
      <c r="F19" s="10">
        <v>14353.426953000002</v>
      </c>
      <c r="G19" s="10">
        <v>2496.9133919999999</v>
      </c>
      <c r="H19" s="11">
        <v>0</v>
      </c>
      <c r="I19" s="12">
        <v>3934.2369600000002</v>
      </c>
      <c r="J19" s="11"/>
      <c r="K19" s="11">
        <v>0</v>
      </c>
    </row>
    <row r="20" spans="1:11">
      <c r="A20" s="31"/>
      <c r="B20" s="7" t="s">
        <v>16</v>
      </c>
      <c r="C20" s="8">
        <f t="shared" si="4"/>
        <v>20472.571950999998</v>
      </c>
      <c r="D20" s="9"/>
      <c r="E20" s="8">
        <f t="shared" si="5"/>
        <v>20472.571950999998</v>
      </c>
      <c r="F20" s="10">
        <v>14229.857699</v>
      </c>
      <c r="G20" s="10">
        <v>2492.1313719999998</v>
      </c>
      <c r="H20" s="11">
        <v>0</v>
      </c>
      <c r="I20" s="10">
        <v>3750.5828799999995</v>
      </c>
      <c r="J20" s="11"/>
      <c r="K20" s="11">
        <v>0</v>
      </c>
    </row>
    <row r="21" spans="1:11">
      <c r="A21" s="16"/>
      <c r="B21" s="7"/>
      <c r="C21" s="8"/>
      <c r="D21" s="9"/>
      <c r="E21" s="8"/>
      <c r="F21" s="10"/>
      <c r="G21" s="10"/>
      <c r="H21" s="11"/>
      <c r="I21" s="10"/>
      <c r="J21" s="11"/>
      <c r="K21" s="11"/>
    </row>
    <row r="22" spans="1:11">
      <c r="A22" s="31">
        <v>2019</v>
      </c>
      <c r="B22" s="7" t="s">
        <v>13</v>
      </c>
      <c r="C22" s="8">
        <f>E22+K22</f>
        <v>20059.242505099999</v>
      </c>
      <c r="D22" s="9"/>
      <c r="E22" s="8">
        <f>F22+G22+H22+I22</f>
        <v>20059.242505099999</v>
      </c>
      <c r="F22" s="15">
        <v>14140.326246549999</v>
      </c>
      <c r="G22" s="15">
        <v>2487.16041855</v>
      </c>
      <c r="H22" s="15">
        <v>400</v>
      </c>
      <c r="I22" s="15">
        <v>3031.7558400000003</v>
      </c>
      <c r="J22" s="11"/>
      <c r="K22" s="17">
        <v>0</v>
      </c>
    </row>
    <row r="23" spans="1:11">
      <c r="A23" s="31"/>
      <c r="B23" s="7" t="s">
        <v>14</v>
      </c>
      <c r="C23" s="8">
        <f t="shared" ref="C23:C25" si="6">E23+K23</f>
        <v>19595.716799999998</v>
      </c>
      <c r="D23" s="9"/>
      <c r="E23" s="8">
        <f t="shared" ref="E23:E25" si="7">F23+G23+H23+I23</f>
        <v>19595.716799999998</v>
      </c>
      <c r="F23" s="18">
        <v>14031.473733639999</v>
      </c>
      <c r="G23" s="18">
        <v>2481.9930663600003</v>
      </c>
      <c r="H23" s="19">
        <v>0</v>
      </c>
      <c r="I23" s="18">
        <v>3082.25</v>
      </c>
      <c r="J23" s="11"/>
      <c r="K23" s="11">
        <v>0</v>
      </c>
    </row>
    <row r="24" spans="1:11">
      <c r="A24" s="31"/>
      <c r="B24" s="7" t="s">
        <v>15</v>
      </c>
      <c r="C24" s="8">
        <f t="shared" si="6"/>
        <v>18201.690878329999</v>
      </c>
      <c r="D24" s="9"/>
      <c r="E24" s="8">
        <f t="shared" si="7"/>
        <v>18201.690878329999</v>
      </c>
      <c r="F24" s="25">
        <v>13913.8193221</v>
      </c>
      <c r="G24" s="26">
        <v>2476.6215562299999</v>
      </c>
      <c r="H24" s="11">
        <v>0</v>
      </c>
      <c r="I24" s="26">
        <v>1811.25</v>
      </c>
      <c r="J24" s="11"/>
      <c r="K24" s="11">
        <v>0</v>
      </c>
    </row>
    <row r="25" spans="1:11">
      <c r="A25" s="31"/>
      <c r="B25" s="7" t="s">
        <v>16</v>
      </c>
      <c r="C25" s="8">
        <f t="shared" si="6"/>
        <v>18769.461337230001</v>
      </c>
      <c r="D25" s="9"/>
      <c r="E25" s="8">
        <f t="shared" si="7"/>
        <v>18769.461337230001</v>
      </c>
      <c r="F25" s="25">
        <v>13789.42351518</v>
      </c>
      <c r="G25" s="27">
        <v>2471.0378220500002</v>
      </c>
      <c r="H25" s="11">
        <v>0</v>
      </c>
      <c r="I25" s="26">
        <v>2509</v>
      </c>
      <c r="J25" s="11"/>
      <c r="K25" s="11">
        <v>0</v>
      </c>
    </row>
    <row r="26" spans="1:11">
      <c r="A26" s="16"/>
      <c r="B26" s="7"/>
      <c r="C26" s="8"/>
      <c r="D26" s="9"/>
      <c r="E26" s="8"/>
      <c r="F26" s="10"/>
      <c r="G26" s="10"/>
      <c r="H26" s="20"/>
      <c r="I26" s="10"/>
      <c r="J26" s="20"/>
      <c r="K26" s="20"/>
    </row>
    <row r="27" spans="1:11">
      <c r="A27" s="31">
        <v>2020</v>
      </c>
      <c r="B27" s="7" t="s">
        <v>13</v>
      </c>
      <c r="C27" s="8">
        <v>17989.219130869998</v>
      </c>
      <c r="D27" s="8"/>
      <c r="E27" s="8">
        <v>17989.219130869998</v>
      </c>
      <c r="F27" s="28">
        <v>13674.985651849998</v>
      </c>
      <c r="G27" s="29">
        <v>2465.2334790199998</v>
      </c>
      <c r="H27" s="11">
        <v>0</v>
      </c>
      <c r="I27" s="29">
        <v>1849</v>
      </c>
      <c r="J27" s="1"/>
      <c r="K27" s="1">
        <v>0</v>
      </c>
    </row>
    <row r="28" spans="1:11">
      <c r="A28" s="31"/>
      <c r="B28" s="7" t="s">
        <v>14</v>
      </c>
      <c r="C28" s="21">
        <v>18366.821372899998</v>
      </c>
      <c r="D28" s="21"/>
      <c r="E28" s="21">
        <v>18366.821372899998</v>
      </c>
      <c r="F28" s="28">
        <v>13558.621561849997</v>
      </c>
      <c r="G28" s="29">
        <v>2459.1998110500003</v>
      </c>
      <c r="H28" s="11">
        <v>0</v>
      </c>
      <c r="I28" s="29">
        <v>2349</v>
      </c>
      <c r="J28" s="1"/>
      <c r="K28" s="1">
        <v>0</v>
      </c>
    </row>
    <row r="29" spans="1:11">
      <c r="A29" s="31"/>
      <c r="B29" s="7" t="s">
        <v>15</v>
      </c>
      <c r="C29" s="22">
        <v>19447.262897379998</v>
      </c>
      <c r="D29" s="22"/>
      <c r="E29" s="22">
        <v>19447.262897379998</v>
      </c>
      <c r="F29" s="28">
        <v>15500.335139679999</v>
      </c>
      <c r="G29" s="29">
        <v>2452.9277576999998</v>
      </c>
      <c r="H29" s="23"/>
      <c r="I29" s="29">
        <v>1494</v>
      </c>
      <c r="J29" s="24"/>
      <c r="K29" s="24"/>
    </row>
    <row r="30" spans="1:11">
      <c r="A30" s="31"/>
      <c r="B30" s="7" t="s">
        <v>16</v>
      </c>
      <c r="C30" s="21">
        <v>21019.974076779999</v>
      </c>
      <c r="D30" s="21"/>
      <c r="E30" s="21">
        <v>21019.974076779999</v>
      </c>
      <c r="F30" s="28">
        <v>17409.566176209999</v>
      </c>
      <c r="G30" s="29">
        <v>2446.40790057</v>
      </c>
      <c r="H30" s="11">
        <v>0</v>
      </c>
      <c r="I30" s="29">
        <v>1164</v>
      </c>
      <c r="J30" s="1"/>
      <c r="K30" s="1">
        <v>0</v>
      </c>
    </row>
    <row r="31" spans="1:11">
      <c r="A31" s="1"/>
      <c r="B31" s="1"/>
      <c r="C31" s="21"/>
      <c r="D31" s="21"/>
      <c r="E31" s="21"/>
      <c r="F31" s="21"/>
      <c r="G31" s="21"/>
      <c r="H31" s="11"/>
      <c r="I31" s="21"/>
      <c r="J31" s="1"/>
      <c r="K31" s="1"/>
    </row>
    <row r="32" spans="1:11">
      <c r="A32" s="31">
        <v>2021</v>
      </c>
      <c r="B32" s="7" t="s">
        <v>13</v>
      </c>
      <c r="C32" s="21">
        <v>20314.154877709996</v>
      </c>
      <c r="D32" s="21"/>
      <c r="E32" s="21">
        <v>20314.154877709996</v>
      </c>
      <c r="F32" s="28">
        <v>17286.524428589997</v>
      </c>
      <c r="G32" s="29">
        <v>2439.6304491199999</v>
      </c>
      <c r="H32" s="11">
        <v>0</v>
      </c>
      <c r="I32" s="29">
        <v>588</v>
      </c>
      <c r="J32" s="1"/>
      <c r="K32" s="1">
        <v>0</v>
      </c>
    </row>
    <row r="33" spans="1:11">
      <c r="A33" s="31"/>
      <c r="B33" s="7" t="s">
        <v>14</v>
      </c>
      <c r="C33" s="21">
        <v>19593.424285269997</v>
      </c>
      <c r="D33" s="21"/>
      <c r="E33" s="21">
        <v>19593.424285269997</v>
      </c>
      <c r="F33" s="28">
        <v>17160.839059269998</v>
      </c>
      <c r="G33" s="29">
        <v>2432.5852260000001</v>
      </c>
      <c r="H33" s="11">
        <v>0</v>
      </c>
      <c r="I33" s="21">
        <v>0</v>
      </c>
      <c r="J33" s="1"/>
      <c r="K33" s="1">
        <v>0</v>
      </c>
    </row>
    <row r="34" spans="1:11">
      <c r="A34" s="31"/>
      <c r="B34" s="7" t="s">
        <v>15</v>
      </c>
      <c r="C34" s="21">
        <v>19470.764279290001</v>
      </c>
      <c r="D34" s="21"/>
      <c r="E34" s="28">
        <f t="shared" ref="E34" si="8">SUM(F34:I34)</f>
        <v>19470.764279290001</v>
      </c>
      <c r="F34" s="28">
        <v>17045.502627509999</v>
      </c>
      <c r="G34" s="29">
        <v>2425.2616517800002</v>
      </c>
      <c r="H34" s="11">
        <v>0</v>
      </c>
      <c r="I34" s="21">
        <v>0</v>
      </c>
      <c r="J34" s="1"/>
      <c r="K34" s="1">
        <v>0</v>
      </c>
    </row>
    <row r="35" spans="1:11">
      <c r="A35" s="31"/>
      <c r="B35" s="7" t="s">
        <v>16</v>
      </c>
      <c r="C35" s="21">
        <v>22039.09628102</v>
      </c>
      <c r="D35" s="21"/>
      <c r="E35" s="21">
        <v>22039.09628102</v>
      </c>
      <c r="F35" s="28">
        <v>17689.447552009999</v>
      </c>
      <c r="G35" s="29">
        <v>2417.6487290100004</v>
      </c>
      <c r="H35" s="11">
        <v>0</v>
      </c>
      <c r="I35" s="29">
        <v>1932</v>
      </c>
      <c r="J35" s="1"/>
      <c r="K35" s="1">
        <v>0</v>
      </c>
    </row>
    <row r="37" spans="1:11">
      <c r="A37" s="31">
        <v>2022</v>
      </c>
      <c r="B37" s="7" t="s">
        <v>13</v>
      </c>
      <c r="C37" s="21">
        <v>20087.100354469996</v>
      </c>
      <c r="D37" s="21"/>
      <c r="E37" s="21">
        <v>20087.100354469996</v>
      </c>
      <c r="F37" s="28">
        <v>16744.031993689998</v>
      </c>
      <c r="G37" s="29">
        <v>2409.7350257800003</v>
      </c>
      <c r="H37" s="11">
        <v>0</v>
      </c>
      <c r="I37" s="21">
        <v>933.33333500000003</v>
      </c>
      <c r="J37" s="1"/>
      <c r="K37" s="1">
        <v>0</v>
      </c>
    </row>
    <row r="38" spans="1:11">
      <c r="A38" s="31"/>
      <c r="B38" s="7" t="s">
        <v>14</v>
      </c>
      <c r="C38" s="21">
        <v>19462.301308249997</v>
      </c>
      <c r="D38" s="21"/>
      <c r="E38" s="21">
        <v>19462.301308249997</v>
      </c>
      <c r="F38" s="28">
        <v>16594.12597976</v>
      </c>
      <c r="G38" s="29">
        <v>2401.5086584899996</v>
      </c>
      <c r="H38" s="11">
        <v>0</v>
      </c>
      <c r="I38" s="21">
        <v>466.66667000000001</v>
      </c>
      <c r="J38" s="1"/>
      <c r="K38" s="1">
        <v>0</v>
      </c>
    </row>
    <row r="39" spans="1:11" s="30" customFormat="1">
      <c r="A39" s="31"/>
      <c r="B39" s="7" t="s">
        <v>15</v>
      </c>
      <c r="C39" s="21">
        <v>18854.495964059999</v>
      </c>
      <c r="D39" s="21"/>
      <c r="E39" s="21">
        <v>18854.495964059999</v>
      </c>
      <c r="F39" s="28">
        <v>16461.53869003</v>
      </c>
      <c r="G39" s="29">
        <v>2392.95727403</v>
      </c>
      <c r="H39" s="11">
        <v>0</v>
      </c>
      <c r="I39" s="21">
        <v>500</v>
      </c>
      <c r="J39" s="1"/>
      <c r="K39" s="1">
        <v>0</v>
      </c>
    </row>
    <row r="40" spans="1:11" s="30" customFormat="1">
      <c r="A40" s="31"/>
      <c r="B40" s="7" t="s">
        <v>16</v>
      </c>
      <c r="C40" s="21">
        <v>19565.304085589996</v>
      </c>
      <c r="D40" s="21"/>
      <c r="E40" s="21">
        <v>19565.304085589996</v>
      </c>
      <c r="F40" s="28">
        <v>16308.747550249998</v>
      </c>
      <c r="G40" s="29">
        <v>2756.5565353399998</v>
      </c>
      <c r="H40" s="11">
        <v>0</v>
      </c>
      <c r="I40" s="29">
        <v>1932</v>
      </c>
      <c r="J40" s="1"/>
      <c r="K40" s="1">
        <v>0</v>
      </c>
    </row>
    <row r="42" spans="1:11">
      <c r="A42" s="31">
        <v>2023</v>
      </c>
      <c r="B42" s="7" t="s">
        <v>13</v>
      </c>
      <c r="C42" s="36">
        <v>20706.050833109999</v>
      </c>
      <c r="D42" s="21"/>
      <c r="E42" s="36">
        <v>20706.050833109999</v>
      </c>
      <c r="F42" s="36">
        <v>18607.950576169998</v>
      </c>
      <c r="G42" s="37">
        <v>365.18358904000002</v>
      </c>
      <c r="H42" s="11">
        <v>0</v>
      </c>
      <c r="I42" s="37">
        <v>1732.9166679</v>
      </c>
      <c r="J42" s="1"/>
      <c r="K42" s="1">
        <v>0</v>
      </c>
    </row>
    <row r="43" spans="1:11">
      <c r="A43" s="31"/>
      <c r="B43" s="7" t="s">
        <v>14</v>
      </c>
      <c r="C43" s="21">
        <v>20144.498626729997</v>
      </c>
      <c r="D43" s="21"/>
      <c r="E43" s="21">
        <v>20144.498626729997</v>
      </c>
      <c r="F43" s="36">
        <v>18606.525890179997</v>
      </c>
      <c r="G43" s="37">
        <v>343.80606675000001</v>
      </c>
      <c r="H43" s="11">
        <v>0</v>
      </c>
      <c r="I43" s="37">
        <v>1194.1666698000001</v>
      </c>
      <c r="J43" s="1"/>
      <c r="K43" s="1">
        <v>0</v>
      </c>
    </row>
    <row r="44" spans="1:11">
      <c r="A44" s="31"/>
      <c r="B44" s="7" t="s">
        <v>15</v>
      </c>
      <c r="C44" s="21">
        <v>20329.531508420001</v>
      </c>
      <c r="D44" s="21"/>
      <c r="E44" s="21">
        <v>20329.531508420001</v>
      </c>
      <c r="F44" s="28">
        <v>19172.716480470001</v>
      </c>
      <c r="G44" s="29">
        <v>321.81502355000003</v>
      </c>
      <c r="H44" s="11">
        <v>0</v>
      </c>
      <c r="I44" s="21">
        <v>835.00000440000008</v>
      </c>
      <c r="J44" s="1"/>
      <c r="K44" s="1">
        <v>0</v>
      </c>
    </row>
    <row r="45" spans="1:11">
      <c r="A45" s="31"/>
      <c r="B45" s="7" t="s">
        <v>16</v>
      </c>
      <c r="C45" s="21">
        <v>19701.971714720003</v>
      </c>
      <c r="D45" s="21"/>
      <c r="E45" s="21">
        <v>19701.971714720003</v>
      </c>
      <c r="F45" s="28">
        <v>19161.86303692</v>
      </c>
      <c r="G45" s="29">
        <v>306.77533779999999</v>
      </c>
      <c r="H45" s="11">
        <v>0</v>
      </c>
      <c r="I45" s="29">
        <v>233.33334000000002</v>
      </c>
      <c r="J45" s="1"/>
      <c r="K45" s="1">
        <v>0</v>
      </c>
    </row>
  </sheetData>
  <mergeCells count="12">
    <mergeCell ref="A12:A15"/>
    <mergeCell ref="A1:K1"/>
    <mergeCell ref="A2:K2"/>
    <mergeCell ref="E3:K3"/>
    <mergeCell ref="E4:I4"/>
    <mergeCell ref="A7:A10"/>
    <mergeCell ref="A42:A45"/>
    <mergeCell ref="A37:A40"/>
    <mergeCell ref="A17:A20"/>
    <mergeCell ref="A22:A25"/>
    <mergeCell ref="A27:A30"/>
    <mergeCell ref="A32:A35"/>
  </mergeCells>
  <pageMargins left="0.70866141732283472" right="0.70866141732283472" top="1.1417322834645669" bottom="0.74803149606299213" header="0.31496062992125984" footer="0.31496062992125984"/>
  <pageSetup scale="75" fitToHeight="100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Pablo</cp:lastModifiedBy>
  <cp:lastPrinted>2024-05-09T15:27:42Z</cp:lastPrinted>
  <dcterms:created xsi:type="dcterms:W3CDTF">2022-03-29T13:22:48Z</dcterms:created>
  <dcterms:modified xsi:type="dcterms:W3CDTF">2024-05-09T15:27:53Z</dcterms:modified>
</cp:coreProperties>
</file>